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shifoundation-my.sharepoint.com/personal/rotemae_rashi_org_il/Documents/גיל הרך רשי/יחידות התפפתחותיות/משחקית חירום/מיזם משותף משחקיות/ועדת מכרזים מסמכים/מיזם 5,400,000/"/>
    </mc:Choice>
  </mc:AlternateContent>
  <xr:revisionPtr revIDLastSave="0" documentId="8_{F4056546-82E3-4570-B8AB-D064F7808854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עלות משחקיה" sheetId="1" r:id="rId1"/>
    <sheet name="עלות כוללת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4" i="1"/>
  <c r="C5" i="2" l="1"/>
  <c r="F5" i="1" l="1"/>
  <c r="D8" i="1"/>
  <c r="C4" i="2" s="1"/>
  <c r="C10" i="2" l="1"/>
  <c r="C11" i="2" s="1"/>
</calcChain>
</file>

<file path=xl/sharedStrings.xml><?xml version="1.0" encoding="utf-8"?>
<sst xmlns="http://schemas.openxmlformats.org/spreadsheetml/2006/main" count="27" uniqueCount="25">
  <si>
    <t>הרכיב</t>
  </si>
  <si>
    <t>היקף שעות/ימים</t>
  </si>
  <si>
    <t>עלות כוללת</t>
  </si>
  <si>
    <t>מנהל/ת</t>
  </si>
  <si>
    <t>3 ימים בשבוע</t>
  </si>
  <si>
    <t>מקצועות הבריאות</t>
  </si>
  <si>
    <t>יום בשבוע לתחום</t>
  </si>
  <si>
    <t>הערות</t>
  </si>
  <si>
    <t>6 שעות ביום</t>
  </si>
  <si>
    <t>8 שעות ביום</t>
  </si>
  <si>
    <t>עו"ס+פסיכולוג</t>
  </si>
  <si>
    <t>6 שעות ביום- מרפאה בעיסוק, פזיוטרפיסטית,קלינאית ותזונאית</t>
  </si>
  <si>
    <t>הצטיידות</t>
  </si>
  <si>
    <t>סה"כ</t>
  </si>
  <si>
    <t xml:space="preserve">הרכיב </t>
  </si>
  <si>
    <t>עלות</t>
  </si>
  <si>
    <t>5 משחקיות</t>
  </si>
  <si>
    <t>הערכה מלווה</t>
  </si>
  <si>
    <t>פרויקטור</t>
  </si>
  <si>
    <t>תקורה 5%</t>
  </si>
  <si>
    <t>תחשיב ע"פ הערכת שעות לפי 52 שבועות בשנה</t>
  </si>
  <si>
    <t>קורס הכשרה טראומה</t>
  </si>
  <si>
    <t>תוכנת מעקב טיפול</t>
  </si>
  <si>
    <t xml:space="preserve">מחשבים לפרויקטור ולמשחקיות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</si>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</sst>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sz val="11"/>
      <color theme="4" tint="-0.249977111117893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wrapText="1"/>
    </xf>
    <xf numFmtId="0" fontId="0" fillId="0" borderId="1" xfId="0" applyBorder="1" applyAlignment="1">
      <alignment wrapText="1" readingOrder="2"/>
    </xf>
    <xf numFmtId="0" fontId="0" fillId="0" borderId="1" xfId="0" applyBorder="1" applyAlignment="1">
      <alignment readingOrder="2"/>
    </xf>
    <xf numFmtId="164" fontId="0" fillId="0" borderId="1" xfId="1" applyNumberFormat="1" applyFont="1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2" borderId="1" xfId="0" applyFill="1" applyBorder="1" applyAlignment="1">
      <alignment wrapText="1"/>
    </xf>
    <xf numFmtId="3" fontId="0" fillId="2" borderId="1" xfId="0" applyNumberForma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64" fontId="2" fillId="2" borderId="1" xfId="1" applyNumberFormat="1" applyFont="1" applyFill="1" applyBorder="1"/>
    <xf numFmtId="0" fontId="2" fillId="3" borderId="1" xfId="0" applyFont="1" applyFill="1" applyBorder="1" applyAlignment="1">
      <alignment wrapText="1"/>
    </xf>
    <xf numFmtId="164" fontId="0" fillId="0" borderId="0" xfId="0" applyNumberFormat="1"/>
    <xf numFmtId="0" fontId="0" fillId="3" borderId="1" xfId="0" applyFill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F25"/>
  <sheetViews>
    <sheetView rightToLeft="1" tabSelected="1" workbookViewId="0">
      <selection activeCell="F6" sqref="F6"/>
    </sheetView>
  </sheetViews>
  <sheetFormatPr defaultRowHeight="14.25" x14ac:dyDescent="0.2"/>
  <cols>
    <col min="2" max="2" width="11.75" customWidth="1"/>
    <col min="3" max="3" width="11.875" customWidth="1"/>
    <col min="4" max="4" width="10.75" customWidth="1"/>
    <col min="5" max="5" width="11" customWidth="1"/>
    <col min="6" max="6" width="24.875" customWidth="1"/>
  </cols>
  <sheetData>
    <row r="3" spans="2:6" ht="30" x14ac:dyDescent="0.25">
      <c r="B3" s="11" t="s">
        <v>0</v>
      </c>
      <c r="C3" s="11" t="s">
        <v>1</v>
      </c>
      <c r="D3" s="11" t="s">
        <v>2</v>
      </c>
      <c r="E3" s="11" t="s">
        <v>7</v>
      </c>
      <c r="F3" s="14" t="s">
        <v>20</v>
      </c>
    </row>
    <row r="4" spans="2:6" x14ac:dyDescent="0.2">
      <c r="B4" s="2" t="s">
        <v>3</v>
      </c>
      <c r="C4" s="2" t="s">
        <v>4</v>
      </c>
      <c r="D4" s="3">
        <v>250000</v>
      </c>
      <c r="E4" s="4" t="s">
        <v>9</v>
      </c>
      <c r="F4" s="6">
        <f>(3*8*200*52)</f>
        <v>249600</v>
      </c>
    </row>
    <row r="5" spans="2:6" ht="85.5" x14ac:dyDescent="0.2">
      <c r="B5" s="2" t="s">
        <v>5</v>
      </c>
      <c r="C5" s="2" t="s">
        <v>6</v>
      </c>
      <c r="D5" s="3">
        <v>250000</v>
      </c>
      <c r="E5" s="4" t="s">
        <v>11</v>
      </c>
      <c r="F5" s="6">
        <f>1*4*6*200*52</f>
        <v>249600</v>
      </c>
    </row>
    <row r="6" spans="2:6" x14ac:dyDescent="0.2">
      <c r="B6" s="2" t="s">
        <v>10</v>
      </c>
      <c r="C6" s="4" t="s">
        <v>4</v>
      </c>
      <c r="D6" s="3">
        <v>420000</v>
      </c>
      <c r="E6" s="4" t="s">
        <v>8</v>
      </c>
      <c r="F6" s="6">
        <f>(3*6*150*52)+(3*6*300*52)</f>
        <v>421200</v>
      </c>
    </row>
    <row r="7" spans="2:6" x14ac:dyDescent="0.2">
      <c r="B7" s="2" t="s">
        <v>12</v>
      </c>
      <c r="C7" s="3"/>
      <c r="D7" s="3">
        <v>5000</v>
      </c>
      <c r="E7" s="2"/>
      <c r="F7" s="1"/>
    </row>
    <row r="8" spans="2:6" ht="15" x14ac:dyDescent="0.25">
      <c r="B8" s="11" t="s">
        <v>13</v>
      </c>
      <c r="C8" s="10"/>
      <c r="D8" s="10">
        <f>SUM(D4:D7)</f>
        <v>925000</v>
      </c>
      <c r="E8" s="9"/>
      <c r="F8" s="16"/>
    </row>
    <row r="9" spans="2:6" x14ac:dyDescent="0.2">
      <c r="B9" s="7"/>
      <c r="C9" s="7"/>
      <c r="D9" s="7"/>
      <c r="E9" s="7"/>
    </row>
    <row r="10" spans="2:6" x14ac:dyDescent="0.2">
      <c r="B10" s="7"/>
      <c r="C10" s="7"/>
      <c r="D10" s="7"/>
      <c r="E10" s="7"/>
    </row>
    <row r="11" spans="2:6" x14ac:dyDescent="0.2">
      <c r="B11" s="7"/>
      <c r="C11" s="7"/>
      <c r="D11" s="7"/>
      <c r="E11" s="7"/>
    </row>
    <row r="12" spans="2:6" x14ac:dyDescent="0.2">
      <c r="B12" s="7"/>
      <c r="C12" s="7"/>
      <c r="D12" s="7"/>
      <c r="E12" s="7"/>
    </row>
    <row r="13" spans="2:6" x14ac:dyDescent="0.2">
      <c r="B13" s="7"/>
      <c r="C13" s="7"/>
      <c r="D13" s="7"/>
      <c r="E13" s="7"/>
    </row>
    <row r="14" spans="2:6" x14ac:dyDescent="0.2">
      <c r="B14" s="7"/>
      <c r="C14" s="7"/>
      <c r="D14" s="7"/>
      <c r="E14" s="7"/>
    </row>
    <row r="15" spans="2:6" x14ac:dyDescent="0.2">
      <c r="B15" s="7"/>
      <c r="C15" s="7"/>
      <c r="D15" s="7"/>
      <c r="E15" s="7"/>
    </row>
    <row r="16" spans="2:6" x14ac:dyDescent="0.2">
      <c r="B16" s="7"/>
      <c r="C16" s="7"/>
      <c r="D16" s="7"/>
      <c r="E16" s="7"/>
    </row>
    <row r="17" spans="2:5" x14ac:dyDescent="0.2">
      <c r="B17" s="7"/>
      <c r="C17" s="7"/>
      <c r="D17" s="7"/>
      <c r="E17" s="7"/>
    </row>
    <row r="18" spans="2:5" x14ac:dyDescent="0.2">
      <c r="B18" s="7"/>
      <c r="C18" s="7"/>
      <c r="D18" s="7"/>
      <c r="E18" s="7"/>
    </row>
    <row r="19" spans="2:5" x14ac:dyDescent="0.2">
      <c r="B19" s="7"/>
      <c r="C19" s="7"/>
      <c r="D19" s="7"/>
      <c r="E19" s="7"/>
    </row>
    <row r="20" spans="2:5" x14ac:dyDescent="0.2">
      <c r="B20" s="7"/>
      <c r="C20" s="7"/>
      <c r="D20" s="7"/>
      <c r="E20" s="7"/>
    </row>
    <row r="21" spans="2:5" x14ac:dyDescent="0.2">
      <c r="B21" s="7"/>
      <c r="C21" s="7"/>
      <c r="D21" s="7"/>
      <c r="E21" s="7"/>
    </row>
    <row r="22" spans="2:5" x14ac:dyDescent="0.2">
      <c r="B22" s="7"/>
      <c r="C22" s="7"/>
      <c r="D22" s="7"/>
      <c r="E22" s="7"/>
    </row>
    <row r="23" spans="2:5" x14ac:dyDescent="0.2">
      <c r="B23" s="7"/>
      <c r="C23" s="7"/>
      <c r="D23" s="7"/>
      <c r="E23" s="7"/>
    </row>
    <row r="24" spans="2:5" x14ac:dyDescent="0.2">
      <c r="B24" s="8"/>
      <c r="C24" s="8"/>
      <c r="D24" s="8"/>
      <c r="E24" s="8"/>
    </row>
    <row r="25" spans="2:5" x14ac:dyDescent="0.2">
      <c r="B25" s="8"/>
      <c r="C25" s="8"/>
      <c r="D25" s="8"/>
      <c r="E25" s="8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D20"/>
  <sheetViews>
    <sheetView rightToLeft="1" workbookViewId="0">
      <selection activeCell="D16" sqref="D16"/>
    </sheetView>
  </sheetViews>
  <sheetFormatPr defaultRowHeight="14.25" x14ac:dyDescent="0.2"/>
  <cols>
    <col min="2" max="2" width="23.125" customWidth="1"/>
    <col min="3" max="3" width="12.875" customWidth="1"/>
    <col min="4" max="4" width="52" bestFit="1" customWidth="1"/>
  </cols>
  <sheetData>
    <row r="3" spans="2:4" ht="15" x14ac:dyDescent="0.25">
      <c r="B3" s="12" t="s">
        <v>14</v>
      </c>
      <c r="C3" s="12" t="s">
        <v>15</v>
      </c>
    </row>
    <row r="4" spans="2:4" x14ac:dyDescent="0.2">
      <c r="B4" s="5" t="s">
        <v>16</v>
      </c>
      <c r="C4" s="6">
        <f>5*'עלות משחקיה'!D8</f>
        <v>4625000</v>
      </c>
    </row>
    <row r="5" spans="2:4" x14ac:dyDescent="0.2">
      <c r="B5" s="5" t="s">
        <v>23</v>
      </c>
      <c r="C5" s="6">
        <f>SUM(6*2500)</f>
        <v>15000</v>
      </c>
    </row>
    <row r="6" spans="2:4" x14ac:dyDescent="0.2">
      <c r="B6" s="1" t="s">
        <v>17</v>
      </c>
      <c r="C6" s="6">
        <v>100000</v>
      </c>
    </row>
    <row r="7" spans="2:4" x14ac:dyDescent="0.2">
      <c r="B7" s="1" t="s">
        <v>18</v>
      </c>
      <c r="C7" s="6">
        <v>300000</v>
      </c>
    </row>
    <row r="8" spans="2:4" x14ac:dyDescent="0.2">
      <c r="B8" s="1" t="s">
        <v>22</v>
      </c>
      <c r="C8" s="6">
        <v>25000</v>
      </c>
    </row>
    <row r="9" spans="2:4" x14ac:dyDescent="0.2">
      <c r="B9" s="1" t="s">
        <v>21</v>
      </c>
      <c r="C9" s="6">
        <v>60000</v>
      </c>
    </row>
    <row r="10" spans="2:4" x14ac:dyDescent="0.2">
      <c r="B10" s="1" t="s">
        <v>19</v>
      </c>
      <c r="C10" s="6">
        <f>SUM(C4:C9)*0.05</f>
        <v>256250</v>
      </c>
      <c r="D10" s="17" t="s">
        <v>24</v>
      </c>
    </row>
    <row r="11" spans="2:4" ht="15" x14ac:dyDescent="0.25">
      <c r="B11" s="12" t="s">
        <v>13</v>
      </c>
      <c r="C11" s="13">
        <f>SUM(C4:C10)</f>
        <v>5381250</v>
      </c>
    </row>
    <row r="12" spans="2:4" x14ac:dyDescent="0.2">
      <c r="B12" s="1"/>
      <c r="C12" s="1"/>
    </row>
    <row r="13" spans="2:4" x14ac:dyDescent="0.2">
      <c r="B13" s="1"/>
      <c r="C13" s="1"/>
    </row>
    <row r="20" spans="3:3" x14ac:dyDescent="0.2">
      <c r="C20" s="15"/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8F158D1F7A25E46BD0921279E5DAFCE" ma:contentTypeVersion="18" ma:contentTypeDescription="צור מסמך חדש." ma:contentTypeScope="" ma:versionID="51b52164f6950fc6a3029835b38925be">
  <xsd:schema xmlns:xsd="http://www.w3.org/2001/XMLSchema" xmlns:xs="http://www.w3.org/2001/XMLSchema" xmlns:p="http://schemas.microsoft.com/office/2006/metadata/properties" xmlns:ns3="18972e02-aacb-48eb-940f-4552ce181d09" xmlns:ns4="ec432123-da0d-440b-9250-5e5fc44f50f2" targetNamespace="http://schemas.microsoft.com/office/2006/metadata/properties" ma:root="true" ma:fieldsID="5b5b0df0fdd8806878dc9a7b001ae274" ns3:_="" ns4:_="">
    <xsd:import namespace="18972e02-aacb-48eb-940f-4552ce181d09"/>
    <xsd:import namespace="ec432123-da0d-440b-9250-5e5fc44f50f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MediaServiceObjectDetectorVersions" minOccurs="0"/>
                <xsd:element ref="ns4:_activity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72e02-aacb-48eb-940f-4552ce181d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של רמז לשיתוף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32123-da0d-440b-9250-5e5fc44f5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c432123-da0d-440b-9250-5e5fc44f50f2" xsi:nil="true"/>
  </documentManagement>
</p:properties>
</file>

<file path=customXml/itemProps1.xml><?xml version="1.0" encoding="utf-8"?>
<ds:datastoreItem xmlns:ds="http://schemas.openxmlformats.org/officeDocument/2006/customXml" ds:itemID="{3A33DDC0-1DC9-49FE-94C4-B66924B93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972e02-aacb-48eb-940f-4552ce181d09"/>
    <ds:schemaRef ds:uri="ec432123-da0d-440b-9250-5e5fc44f5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81647E-39C0-431E-A7A5-89E4E82F0E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49F221-159B-4C8E-BED3-D43EEA06841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ec432123-da0d-440b-9250-5e5fc44f50f2"/>
    <ds:schemaRef ds:uri="http://purl.org/dc/elements/1.1/"/>
    <ds:schemaRef ds:uri="http://schemas.microsoft.com/office/2006/metadata/properties"/>
    <ds:schemaRef ds:uri="http://schemas.microsoft.com/office/infopath/2007/PartnerControls"/>
    <ds:schemaRef ds:uri="18972e02-aacb-48eb-940f-4552ce181d09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3af9745-1e1e-4ad7-9e23-ea1f23602d6d}" enabled="0" method="" siteId="{73af9745-1e1e-4ad7-9e23-ea1f23602d6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עלות משחקיה</vt:lpstr>
      <vt:lpstr>עלות כוללת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Rotem Azar Eliyahu</dc:creator>
  <cp:lastModifiedBy>Rotem Azar Eliyahu</cp:lastModifiedBy>
  <dcterms:created xsi:type="dcterms:W3CDTF">2024-06-20T09:29:34Z</dcterms:created>
  <dcterms:modified xsi:type="dcterms:W3CDTF">2024-08-11T14:14:06Z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0x010100A8F158D1F7A25E46BD0921279E5DAFCE</vt:lpwstr>
  </property>
</Properties>
</file>